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18075" windowHeight="9720"/>
  </bookViews>
  <sheets>
    <sheet name="источники" sheetId="3" r:id="rId1"/>
  </sheets>
  <calcPr calcId="124519"/>
</workbook>
</file>

<file path=xl/calcChain.xml><?xml version="1.0" encoding="utf-8"?>
<calcChain xmlns="http://schemas.openxmlformats.org/spreadsheetml/2006/main">
  <c r="F9" i="3"/>
  <c r="D9"/>
  <c r="D3"/>
  <c r="G3" s="1"/>
  <c r="C9"/>
  <c r="E9" s="1"/>
  <c r="E3"/>
  <c r="G17"/>
  <c r="E17"/>
  <c r="G16"/>
  <c r="E16"/>
  <c r="G15"/>
  <c r="E15"/>
  <c r="G14"/>
  <c r="E14"/>
  <c r="G13"/>
  <c r="E13"/>
  <c r="G12"/>
  <c r="E12"/>
  <c r="G11"/>
  <c r="E11"/>
  <c r="G10"/>
  <c r="E10"/>
  <c r="G8"/>
  <c r="E8"/>
  <c r="G7"/>
  <c r="E7"/>
  <c r="G6"/>
  <c r="E6"/>
  <c r="G5"/>
  <c r="E5"/>
  <c r="G4"/>
  <c r="E4"/>
</calcChain>
</file>

<file path=xl/sharedStrings.xml><?xml version="1.0" encoding="utf-8"?>
<sst xmlns="http://schemas.openxmlformats.org/spreadsheetml/2006/main" count="38" uniqueCount="38">
  <si>
    <t>Код классификации</t>
  </si>
  <si>
    <t>Наименование показателя</t>
  </si>
  <si>
    <t xml:space="preserve">Процент исполнения </t>
  </si>
  <si>
    <t>ИТОГО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</si>
  <si>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</si>
  <si>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</si>
  <si>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</si>
  <si>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</si>
  <si>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</si>
  <si>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</si>
  <si>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</si>
  <si>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</si>
  <si>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</si>
  <si>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</si>
  <si>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</si>
  <si>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</si>
  <si>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</si>
  <si>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</si>
  <si>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00090000000000000000</t>
  </si>
  <si>
    <t>00001000000000000000</t>
  </si>
  <si>
    <t>00001030000000000000</t>
  </si>
  <si>
    <t>00001030100000000000</t>
  </si>
  <si>
    <t>00001030100000000800</t>
  </si>
  <si>
    <t>00001030100050000810</t>
  </si>
  <si>
    <t>00001050000000000000</t>
  </si>
  <si>
    <t>00001050000000000500</t>
  </si>
  <si>
    <t>00001050200000000500</t>
  </si>
  <si>
    <t>00001050201000000510</t>
  </si>
  <si>
    <t>00001050000000000600</t>
  </si>
  <si>
    <t>00001050200000000600</t>
  </si>
  <si>
    <t>00001050201000000610</t>
  </si>
  <si>
    <t>местный бюджет</t>
  </si>
  <si>
    <t>00001050201130000510</t>
  </si>
  <si>
    <t>00001050201130000610</t>
  </si>
  <si>
    <t>Утверждено на 2023 год, тыс.руб.</t>
  </si>
  <si>
    <t>Исполнено на 1 октября 2023 года, тыс.руб.</t>
  </si>
  <si>
    <t>Исполнено на 1 октября 2022 года, тыс.руб.</t>
  </si>
  <si>
    <t xml:space="preserve">Уровень изменений по сравне-нию с соответст-вующим периодом 2022 года, % 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</si>
</sst>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5">
    <font>
      <sz val="10"/>
      <color theme="1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2" fillId="33" borderId="8" applyNumberFormat="0" applyFont="0" applyAlignment="0" applyProtection="0"/>
    <xf numFmtId="0" fontId="1" fillId="33" borderId="8" applyNumberFormat="0" applyFont="0" applyAlignment="0" applyProtection="0"/>
    <xf numFmtId="0" fontId="20" fillId="2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4" fillId="0" borderId="0"/>
    <xf numFmtId="0" fontId="24" fillId="0" borderId="0"/>
    <xf numFmtId="0" fontId="7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49" fontId="3" fillId="0" borderId="1" xfId="0" applyNumberFormat="1" applyFont="1" applyBorder="1" applyAlignment="1">
      <alignment wrapText="1" shrinkToFit="1"/>
    </xf>
    <xf numFmtId="4" fontId="3" fillId="0" borderId="1" xfId="0" applyNumberFormat="1" applyFont="1" applyBorder="1"/>
    <xf numFmtId="9" fontId="5" fillId="2" borderId="1" xfId="59" applyFont="1" applyFill="1" applyBorder="1" applyAlignment="1">
      <alignment horizontal="center" vertical="center" wrapText="1"/>
    </xf>
    <xf numFmtId="44" fontId="5" fillId="2" borderId="1" xfId="5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2" fontId="5" fillId="2" borderId="1" xfId="59" applyNumberFormat="1" applyFont="1" applyFill="1" applyBorder="1" applyAlignment="1">
      <alignment horizontal="center" vertical="center" wrapText="1"/>
    </xf>
  </cellXfs>
  <cellStyles count="60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te" xfId="49"/>
    <cellStyle name="Note 2" xfId="50"/>
    <cellStyle name="Output" xfId="51"/>
    <cellStyle name="Title" xfId="52"/>
    <cellStyle name="Total" xfId="53"/>
    <cellStyle name="Warning Text" xfId="54"/>
    <cellStyle name="Денежный 2" xfId="55"/>
    <cellStyle name="Обычный" xfId="0" builtinId="0"/>
    <cellStyle name="Обычный 2" xfId="56"/>
    <cellStyle name="Обычный 3" xfId="57"/>
    <cellStyle name="Обычный 4" xfId="58"/>
    <cellStyle name="Процентный 2" xfId="5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F4" sqref="F4"/>
    </sheetView>
  </sheetViews>
  <sheetFormatPr defaultRowHeight="12.75"/>
  <cols>
    <col min="1" max="1" width="19.85546875" customWidth="1"/>
    <col min="2" max="2" width="94" customWidth="1"/>
    <col min="3" max="3" width="14" customWidth="1"/>
    <col min="4" max="4" width="12.140625" customWidth="1"/>
    <col min="6" max="6" width="12.28515625" customWidth="1"/>
  </cols>
  <sheetData>
    <row r="1" spans="1:7" ht="12.75" customHeight="1">
      <c r="A1" s="6" t="s">
        <v>0</v>
      </c>
      <c r="B1" s="6" t="s">
        <v>1</v>
      </c>
      <c r="C1" s="7" t="s">
        <v>31</v>
      </c>
      <c r="D1" s="7"/>
      <c r="E1" s="7"/>
      <c r="F1" s="7"/>
      <c r="G1" s="7"/>
    </row>
    <row r="2" spans="1:7" ht="127.5">
      <c r="A2" s="6"/>
      <c r="B2" s="6"/>
      <c r="C2" s="3" t="s">
        <v>34</v>
      </c>
      <c r="D2" s="4" t="s">
        <v>35</v>
      </c>
      <c r="E2" s="3" t="s">
        <v>2</v>
      </c>
      <c r="F2" s="5" t="s">
        <v>36</v>
      </c>
      <c r="G2" s="3" t="s">
        <v>37</v>
      </c>
    </row>
    <row r="3" spans="1:7">
      <c r="A3" s="1" t="s">
        <v>18</v>
      </c>
      <c r="B3" s="1" t="s">
        <v>3</v>
      </c>
      <c r="C3" s="2">
        <v>68.400000000000006</v>
      </c>
      <c r="D3" s="2">
        <f>D4+D9</f>
        <v>32.700000000000728</v>
      </c>
      <c r="E3" s="2">
        <f>D3/C3*100</f>
        <v>47.807017543860709</v>
      </c>
      <c r="F3" s="2">
        <v>37.200000000000003</v>
      </c>
      <c r="G3" s="2">
        <f>D3/F3*100</f>
        <v>87.903225806453563</v>
      </c>
    </row>
    <row r="4" spans="1:7">
      <c r="A4" s="1" t="s">
        <v>19</v>
      </c>
      <c r="B4" s="1" t="s">
        <v>4</v>
      </c>
      <c r="C4" s="2">
        <v>0</v>
      </c>
      <c r="D4" s="2">
        <v>0</v>
      </c>
      <c r="E4" s="2" t="str">
        <f t="shared" ref="E4:E17" si="0">IF(C4=0," ",IF(D4/C4*100&gt;200,"свыше 200",IF(D4/C4&gt;0,D4/C4*100,"")))</f>
        <v xml:space="preserve"> </v>
      </c>
      <c r="F4" s="2"/>
      <c r="G4" s="2" t="str">
        <f t="shared" ref="G4:G17" si="1">IF(F4=0," ",IF(D4/F4*100&gt;200,"свыше 200",IF(D4/F4&gt;0,D4/F4*100,"")))</f>
        <v xml:space="preserve"> </v>
      </c>
    </row>
    <row r="5" spans="1:7">
      <c r="A5" s="1" t="s">
        <v>20</v>
      </c>
      <c r="B5" s="1" t="s">
        <v>5</v>
      </c>
      <c r="C5" s="2">
        <v>0</v>
      </c>
      <c r="D5" s="2">
        <v>0</v>
      </c>
      <c r="E5" s="2" t="str">
        <f t="shared" si="0"/>
        <v xml:space="preserve"> </v>
      </c>
      <c r="F5" s="2"/>
      <c r="G5" s="2" t="str">
        <f t="shared" si="1"/>
        <v xml:space="preserve"> </v>
      </c>
    </row>
    <row r="6" spans="1:7" ht="25.5">
      <c r="A6" s="1" t="s">
        <v>21</v>
      </c>
      <c r="B6" s="1" t="s">
        <v>6</v>
      </c>
      <c r="C6" s="2">
        <v>0</v>
      </c>
      <c r="D6" s="2">
        <v>0</v>
      </c>
      <c r="E6" s="2" t="str">
        <f t="shared" si="0"/>
        <v xml:space="preserve"> </v>
      </c>
      <c r="F6" s="2"/>
      <c r="G6" s="2" t="str">
        <f t="shared" si="1"/>
        <v xml:space="preserve"> </v>
      </c>
    </row>
    <row r="7" spans="1:7" ht="25.5">
      <c r="A7" s="1" t="s">
        <v>22</v>
      </c>
      <c r="B7" s="1" t="s">
        <v>7</v>
      </c>
      <c r="C7" s="2">
        <v>0</v>
      </c>
      <c r="D7" s="2">
        <v>0</v>
      </c>
      <c r="E7" s="2" t="str">
        <f t="shared" si="0"/>
        <v xml:space="preserve"> </v>
      </c>
      <c r="F7" s="2"/>
      <c r="G7" s="2" t="str">
        <f t="shared" si="1"/>
        <v xml:space="preserve"> </v>
      </c>
    </row>
    <row r="8" spans="1:7" ht="25.5">
      <c r="A8" s="1" t="s">
        <v>23</v>
      </c>
      <c r="B8" s="1" t="s">
        <v>8</v>
      </c>
      <c r="C8" s="2">
        <v>0</v>
      </c>
      <c r="D8" s="2">
        <v>0</v>
      </c>
      <c r="E8" s="2" t="str">
        <f t="shared" si="0"/>
        <v xml:space="preserve"> </v>
      </c>
      <c r="F8" s="2"/>
      <c r="G8" s="2" t="str">
        <f t="shared" si="1"/>
        <v xml:space="preserve"> </v>
      </c>
    </row>
    <row r="9" spans="1:7">
      <c r="A9" s="1" t="s">
        <v>24</v>
      </c>
      <c r="B9" s="1" t="s">
        <v>9</v>
      </c>
      <c r="C9" s="2">
        <f>C10+C14</f>
        <v>68.400000000001455</v>
      </c>
      <c r="D9" s="2">
        <f>D10+D14</f>
        <v>32.700000000000728</v>
      </c>
      <c r="E9" s="2">
        <f>D9/C9*100</f>
        <v>47.8070175438597</v>
      </c>
      <c r="F9" s="2">
        <f>F10+F14</f>
        <v>37.199999999998909</v>
      </c>
      <c r="G9" s="2"/>
    </row>
    <row r="10" spans="1:7">
      <c r="A10" s="1" t="s">
        <v>25</v>
      </c>
      <c r="B10" s="1" t="s">
        <v>10</v>
      </c>
      <c r="C10" s="2">
        <v>-20982.5</v>
      </c>
      <c r="D10" s="2">
        <v>-13157.9</v>
      </c>
      <c r="E10" s="2">
        <f t="shared" si="0"/>
        <v>62.70892410341952</v>
      </c>
      <c r="F10" s="2">
        <v>-11760.7</v>
      </c>
      <c r="G10" s="2">
        <f t="shared" si="1"/>
        <v>111.8802452234986</v>
      </c>
    </row>
    <row r="11" spans="1:7">
      <c r="A11" s="1" t="s">
        <v>26</v>
      </c>
      <c r="B11" s="1" t="s">
        <v>11</v>
      </c>
      <c r="C11" s="2">
        <v>-20982.5</v>
      </c>
      <c r="D11" s="2">
        <v>-13157.9</v>
      </c>
      <c r="E11" s="2">
        <f t="shared" si="0"/>
        <v>62.70892410341952</v>
      </c>
      <c r="F11" s="2">
        <v>-11760.7</v>
      </c>
      <c r="G11" s="2">
        <f t="shared" si="1"/>
        <v>111.8802452234986</v>
      </c>
    </row>
    <row r="12" spans="1:7">
      <c r="A12" s="1" t="s">
        <v>27</v>
      </c>
      <c r="B12" s="1" t="s">
        <v>12</v>
      </c>
      <c r="C12" s="2">
        <v>-20982.5</v>
      </c>
      <c r="D12" s="2">
        <v>-13157.9</v>
      </c>
      <c r="E12" s="2">
        <f t="shared" si="0"/>
        <v>62.70892410341952</v>
      </c>
      <c r="F12" s="2">
        <v>-11760.7</v>
      </c>
      <c r="G12" s="2">
        <f t="shared" si="1"/>
        <v>111.8802452234986</v>
      </c>
    </row>
    <row r="13" spans="1:7">
      <c r="A13" s="1" t="s">
        <v>32</v>
      </c>
      <c r="B13" s="1" t="s">
        <v>13</v>
      </c>
      <c r="C13" s="2">
        <v>-20982.5</v>
      </c>
      <c r="D13" s="2">
        <v>-13157.9</v>
      </c>
      <c r="E13" s="2">
        <f t="shared" si="0"/>
        <v>62.70892410341952</v>
      </c>
      <c r="F13" s="2">
        <v>-11760.7</v>
      </c>
      <c r="G13" s="2">
        <f t="shared" si="1"/>
        <v>111.8802452234986</v>
      </c>
    </row>
    <row r="14" spans="1:7">
      <c r="A14" s="1" t="s">
        <v>28</v>
      </c>
      <c r="B14" s="1" t="s">
        <v>14</v>
      </c>
      <c r="C14" s="2">
        <v>21050.9</v>
      </c>
      <c r="D14" s="2">
        <v>13190.6</v>
      </c>
      <c r="E14" s="2">
        <f t="shared" si="0"/>
        <v>62.660503826439715</v>
      </c>
      <c r="F14" s="2">
        <v>11797.9</v>
      </c>
      <c r="G14" s="2">
        <f t="shared" si="1"/>
        <v>111.80464319921342</v>
      </c>
    </row>
    <row r="15" spans="1:7">
      <c r="A15" s="1" t="s">
        <v>29</v>
      </c>
      <c r="B15" s="1" t="s">
        <v>15</v>
      </c>
      <c r="C15" s="2">
        <v>21050.9</v>
      </c>
      <c r="D15" s="2">
        <v>13190.6</v>
      </c>
      <c r="E15" s="2">
        <f t="shared" si="0"/>
        <v>62.660503826439715</v>
      </c>
      <c r="F15" s="2">
        <v>11797.9</v>
      </c>
      <c r="G15" s="2">
        <f t="shared" si="1"/>
        <v>111.80464319921342</v>
      </c>
    </row>
    <row r="16" spans="1:7">
      <c r="A16" s="1" t="s">
        <v>30</v>
      </c>
      <c r="B16" s="1" t="s">
        <v>16</v>
      </c>
      <c r="C16" s="2">
        <v>21050.9</v>
      </c>
      <c r="D16" s="2">
        <v>13190.6</v>
      </c>
      <c r="E16" s="2">
        <f t="shared" si="0"/>
        <v>62.660503826439715</v>
      </c>
      <c r="F16" s="2">
        <v>11797.9</v>
      </c>
      <c r="G16" s="2">
        <f t="shared" si="1"/>
        <v>111.80464319921342</v>
      </c>
    </row>
    <row r="17" spans="1:7">
      <c r="A17" s="1" t="s">
        <v>33</v>
      </c>
      <c r="B17" s="1" t="s">
        <v>17</v>
      </c>
      <c r="C17" s="2">
        <v>21050.9</v>
      </c>
      <c r="D17" s="2">
        <v>13190.6</v>
      </c>
      <c r="E17" s="2">
        <f t="shared" si="0"/>
        <v>62.660503826439715</v>
      </c>
      <c r="F17" s="2">
        <v>11797.9</v>
      </c>
      <c r="G17" s="2">
        <f t="shared" si="1"/>
        <v>111.80464319921342</v>
      </c>
    </row>
  </sheetData>
  <mergeCells count="3">
    <mergeCell ref="A1:A2"/>
    <mergeCell ref="B1:B2"/>
    <mergeCell ref="C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Анастасия Валерьевна</dc:creator>
  <cp:lastModifiedBy>Пользователь</cp:lastModifiedBy>
  <cp:lastPrinted>2021-07-15T08:33:02Z</cp:lastPrinted>
  <dcterms:created xsi:type="dcterms:W3CDTF">2019-07-17T14:38:17Z</dcterms:created>
  <dcterms:modified xsi:type="dcterms:W3CDTF">2023-10-19T08:21:04Z</dcterms:modified>
</cp:coreProperties>
</file>